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55" windowWidth="11340" windowHeight="4500" activeTab="0"/>
  </bookViews>
  <sheets>
    <sheet name="тепло" sheetId="1" r:id="rId1"/>
    <sheet name="вода" sheetId="2" r:id="rId2"/>
    <sheet name="стоки" sheetId="3" r:id="rId3"/>
    <sheet name="кв.плата" sheetId="4" r:id="rId4"/>
  </sheets>
  <definedNames/>
  <calcPr fullCalcOnLoad="1"/>
</workbook>
</file>

<file path=xl/sharedStrings.xml><?xml version="1.0" encoding="utf-8"?>
<sst xmlns="http://schemas.openxmlformats.org/spreadsheetml/2006/main" count="69" uniqueCount="20">
  <si>
    <t>Сплачено</t>
  </si>
  <si>
    <t>Заборгованість</t>
  </si>
  <si>
    <t>ВСЬОГО</t>
  </si>
  <si>
    <t>Авансові внески</t>
  </si>
  <si>
    <t>Перенесена оплата з т/ен на ж/д послуги</t>
  </si>
  <si>
    <t>Населення (у т.ч. пільги та субсидії)</t>
  </si>
  <si>
    <t>Житлово-будівельні кооперативи (ОСББ та ЖБК)</t>
  </si>
  <si>
    <t>Промислові споживачі</t>
  </si>
  <si>
    <t>Категорії споживачів</t>
  </si>
  <si>
    <t>Розрахунки споживачів за водопостачання, тис. грн.</t>
  </si>
  <si>
    <t>Розрахунки споживачів за теплову енергію, тис. грн.</t>
  </si>
  <si>
    <t>Відпущено товарної продукції</t>
  </si>
  <si>
    <t>Розрахунки споживачів за водовідведення, тис. грн.</t>
  </si>
  <si>
    <t>Розрахунки споживачів за квартирну плату, тис. грн.</t>
  </si>
  <si>
    <t>Вик. Бухгалтер ВЖКП Сидоренко О.А.</t>
  </si>
  <si>
    <t>Бюджетні організації</t>
  </si>
  <si>
    <t>Споживачі смт. Слобожанське (ФОП)</t>
  </si>
  <si>
    <t>Стан розрахунків станом на 01.01.2019</t>
  </si>
  <si>
    <t>2019 рік, станом на 01.09.2019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</si>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</sst>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8" fontId="0" fillId="33" borderId="0" xfId="0" applyNumberFormat="1" applyFill="1" applyAlignment="1">
      <alignment/>
    </xf>
    <xf numFmtId="189" fontId="0" fillId="0" borderId="0" xfId="0" applyNumberFormat="1" applyAlignment="1">
      <alignment horizontal="center" vertical="center" wrapText="1"/>
    </xf>
    <xf numFmtId="189" fontId="0" fillId="33" borderId="0" xfId="0" applyNumberFormat="1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  <col min="9" max="9" width="0" style="0" hidden="1" customWidth="1"/>
    <col min="10" max="10" width="0" style="19" hidden="1" customWidth="1"/>
  </cols>
  <sheetData>
    <row r="1" spans="1:8" ht="21.75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10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  <c r="J2" s="21"/>
    </row>
    <row r="3" spans="1:10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  <c r="J3" s="21"/>
    </row>
    <row r="4" spans="1:10" s="11" customFormat="1" ht="12.75">
      <c r="A4" s="10" t="s">
        <v>7</v>
      </c>
      <c r="B4" s="12">
        <v>732.1999999999989</v>
      </c>
      <c r="C4" s="12">
        <v>0.5</v>
      </c>
      <c r="D4" s="12">
        <v>7903.6</v>
      </c>
      <c r="E4" s="12">
        <v>8300.2</v>
      </c>
      <c r="F4" s="12"/>
      <c r="G4" s="13">
        <f>B4-C4+D4-E4-F4+H4</f>
        <v>348.59999999999854</v>
      </c>
      <c r="H4" s="12">
        <v>13.5</v>
      </c>
      <c r="I4" s="20">
        <f>G4-H4</f>
        <v>335.09999999999854</v>
      </c>
      <c r="J4" s="22">
        <f>E4*100/D4</f>
        <v>105.01796649628018</v>
      </c>
    </row>
    <row r="5" spans="1:10" ht="12.75">
      <c r="A5" s="3" t="s">
        <v>16</v>
      </c>
      <c r="B5" s="14">
        <v>275.3</v>
      </c>
      <c r="C5" s="14">
        <v>0.8</v>
      </c>
      <c r="D5" s="15">
        <v>669.3</v>
      </c>
      <c r="E5" s="15">
        <v>829.6</v>
      </c>
      <c r="F5" s="14"/>
      <c r="G5" s="16">
        <f>B5-C5+D5-E5-F5+H5</f>
        <v>115.09999999999994</v>
      </c>
      <c r="H5" s="14">
        <v>0.9</v>
      </c>
      <c r="I5" s="20">
        <f aca="true" t="shared" si="0" ref="I5:I10">G5-H5</f>
        <v>114.19999999999993</v>
      </c>
      <c r="J5" s="22">
        <f aca="true" t="shared" si="1" ref="J5:J10">E5*100/D5</f>
        <v>123.9503959360526</v>
      </c>
    </row>
    <row r="6" spans="1:10" ht="12.75">
      <c r="A6" s="3" t="s">
        <v>15</v>
      </c>
      <c r="B6" s="14">
        <v>1.1000000000005485</v>
      </c>
      <c r="C6" s="14">
        <v>42.2</v>
      </c>
      <c r="D6" s="14">
        <v>1859.2</v>
      </c>
      <c r="E6" s="14">
        <v>1816.6</v>
      </c>
      <c r="F6" s="14"/>
      <c r="G6" s="16">
        <f>B6-C6+D6-E6-F6+H6</f>
        <v>1.8000000000006822</v>
      </c>
      <c r="H6" s="14">
        <v>0.3</v>
      </c>
      <c r="I6" s="20">
        <f t="shared" si="0"/>
        <v>1.5000000000006821</v>
      </c>
      <c r="J6" s="22">
        <f t="shared" si="1"/>
        <v>97.70869191049914</v>
      </c>
    </row>
    <row r="7" spans="1:10" ht="12.75">
      <c r="A7" s="3" t="s">
        <v>5</v>
      </c>
      <c r="B7" s="14">
        <v>9388.699999999995</v>
      </c>
      <c r="C7" s="14">
        <v>243.4</v>
      </c>
      <c r="D7" s="14">
        <v>15947.1</v>
      </c>
      <c r="E7" s="14">
        <v>19370.4</v>
      </c>
      <c r="F7" s="14"/>
      <c r="G7" s="16">
        <f>B7-C7+D7-E7-F7+H7</f>
        <v>5974.6999999999925</v>
      </c>
      <c r="H7" s="14">
        <v>252.7</v>
      </c>
      <c r="I7" s="20">
        <f t="shared" si="0"/>
        <v>5721.999999999993</v>
      </c>
      <c r="J7" s="22">
        <f>E7*100/D7</f>
        <v>121.46659894275449</v>
      </c>
    </row>
    <row r="8" spans="1:10" ht="12.75">
      <c r="A8" s="3" t="s">
        <v>6</v>
      </c>
      <c r="B8" s="14">
        <v>5704.4</v>
      </c>
      <c r="C8" s="14">
        <v>0</v>
      </c>
      <c r="D8" s="14">
        <v>5080.6</v>
      </c>
      <c r="E8" s="14">
        <v>5678.1</v>
      </c>
      <c r="F8" s="14"/>
      <c r="G8" s="16">
        <f>B8-C8+D8-E8-F8+H8</f>
        <v>5106.9</v>
      </c>
      <c r="H8" s="14">
        <v>0</v>
      </c>
      <c r="I8" s="20">
        <f t="shared" si="0"/>
        <v>5106.9</v>
      </c>
      <c r="J8" s="22">
        <f t="shared" si="1"/>
        <v>111.76042199740188</v>
      </c>
    </row>
    <row r="9" spans="1:10" ht="12.75">
      <c r="A9" s="4"/>
      <c r="B9" s="14"/>
      <c r="C9" s="14"/>
      <c r="D9" s="14"/>
      <c r="E9" s="14"/>
      <c r="F9" s="14"/>
      <c r="G9" s="14"/>
      <c r="H9" s="14"/>
      <c r="I9" s="20"/>
      <c r="J9" s="22"/>
    </row>
    <row r="10" spans="1:10" s="5" customFormat="1" ht="12.75">
      <c r="A10" s="4" t="s">
        <v>2</v>
      </c>
      <c r="B10" s="17">
        <f aca="true" t="shared" si="2" ref="B10:G10">SUM(B4:B9)</f>
        <v>16101.699999999995</v>
      </c>
      <c r="C10" s="17">
        <f t="shared" si="2"/>
        <v>286.9</v>
      </c>
      <c r="D10" s="17">
        <f t="shared" si="2"/>
        <v>31459.800000000003</v>
      </c>
      <c r="E10" s="17">
        <f>SUM(E4:E9)</f>
        <v>35994.9</v>
      </c>
      <c r="F10" s="17">
        <f t="shared" si="2"/>
        <v>0</v>
      </c>
      <c r="G10" s="17">
        <f t="shared" si="2"/>
        <v>11547.099999999991</v>
      </c>
      <c r="H10" s="17">
        <f>SUM(H4:H9)</f>
        <v>267.4</v>
      </c>
      <c r="I10" s="20">
        <f t="shared" si="0"/>
        <v>11279.699999999992</v>
      </c>
      <c r="J10" s="22">
        <f t="shared" si="1"/>
        <v>114.41553983178531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  <row r="21" ht="12.75">
      <c r="O21" t="s">
        <v>19</v>
      </c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" sqref="I1:I1638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98.70000000000005</v>
      </c>
      <c r="C4" s="12">
        <v>0</v>
      </c>
      <c r="D4" s="12">
        <v>78.9</v>
      </c>
      <c r="E4" s="12">
        <v>149.7</v>
      </c>
      <c r="F4" s="12"/>
      <c r="G4" s="13">
        <f>B4-C4+D4-E4-F4+H4</f>
        <v>29.30000000000006</v>
      </c>
      <c r="H4" s="12">
        <v>1.4</v>
      </c>
    </row>
    <row r="5" spans="1:8" ht="12.75">
      <c r="A5" s="3" t="s">
        <v>16</v>
      </c>
      <c r="B5" s="14">
        <v>18.30000000000002</v>
      </c>
      <c r="C5" s="14">
        <v>3.6</v>
      </c>
      <c r="D5" s="15">
        <v>89.3</v>
      </c>
      <c r="E5" s="15">
        <v>86.2</v>
      </c>
      <c r="F5" s="14"/>
      <c r="G5" s="13">
        <f>B5-C5+D5-E5-F5+H5</f>
        <v>20.80000000000001</v>
      </c>
      <c r="H5" s="14">
        <v>3</v>
      </c>
    </row>
    <row r="6" spans="1:8" ht="12.75">
      <c r="A6" s="3" t="s">
        <v>15</v>
      </c>
      <c r="B6" s="14">
        <v>0</v>
      </c>
      <c r="C6" s="14">
        <v>0</v>
      </c>
      <c r="D6" s="14">
        <v>57.4</v>
      </c>
      <c r="E6" s="14">
        <v>57.4</v>
      </c>
      <c r="F6" s="14"/>
      <c r="G6" s="13">
        <f>B6-C6+D6-E6-F6+H6</f>
        <v>0</v>
      </c>
      <c r="H6" s="14">
        <v>0</v>
      </c>
    </row>
    <row r="7" spans="1:8" ht="12.75">
      <c r="A7" s="3" t="s">
        <v>5</v>
      </c>
      <c r="B7" s="14">
        <v>730.8999999999997</v>
      </c>
      <c r="C7" s="14">
        <v>41.6</v>
      </c>
      <c r="D7" s="14">
        <v>1761.8</v>
      </c>
      <c r="E7" s="14">
        <v>1573.8</v>
      </c>
      <c r="F7" s="14"/>
      <c r="G7" s="13">
        <f>B7-C7+D7-E7-F7+H7</f>
        <v>907.9999999999995</v>
      </c>
      <c r="H7" s="14">
        <v>30.7</v>
      </c>
    </row>
    <row r="8" spans="1:8" ht="12.75">
      <c r="A8" s="3" t="s">
        <v>6</v>
      </c>
      <c r="B8" s="14">
        <v>187</v>
      </c>
      <c r="C8" s="14">
        <v>0</v>
      </c>
      <c r="D8" s="14">
        <v>425.9</v>
      </c>
      <c r="E8" s="14">
        <v>453.8</v>
      </c>
      <c r="F8" s="14"/>
      <c r="G8" s="13">
        <f>B8-C8+D8-E8-F8+H8</f>
        <v>159.09999999999997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1034.8999999999999</v>
      </c>
      <c r="C10" s="17">
        <f t="shared" si="0"/>
        <v>45.2</v>
      </c>
      <c r="D10" s="17">
        <f t="shared" si="0"/>
        <v>2413.2999999999997</v>
      </c>
      <c r="E10" s="17">
        <f>SUM(E4:E9)</f>
        <v>2320.9</v>
      </c>
      <c r="F10" s="17">
        <f t="shared" si="0"/>
        <v>0</v>
      </c>
      <c r="G10" s="17">
        <f t="shared" si="0"/>
        <v>1117.1999999999996</v>
      </c>
      <c r="H10" s="17">
        <f>SUM(H4:H9)</f>
        <v>35.1</v>
      </c>
    </row>
    <row r="11" spans="4:6" ht="12.75">
      <c r="D11" s="7"/>
      <c r="E11" s="6"/>
      <c r="F11" s="6"/>
    </row>
    <row r="12" s="19" customFormat="1" ht="12.75">
      <c r="B12" s="18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91.30000000000007</v>
      </c>
      <c r="C4" s="12">
        <v>0</v>
      </c>
      <c r="D4" s="12">
        <v>78.7</v>
      </c>
      <c r="E4" s="12">
        <v>146</v>
      </c>
      <c r="F4" s="12"/>
      <c r="G4" s="13">
        <f>B4-C4+D4-E4-F4+H4</f>
        <v>24.900000000000055</v>
      </c>
      <c r="H4" s="12">
        <v>0.9</v>
      </c>
    </row>
    <row r="5" spans="1:8" ht="12.75">
      <c r="A5" s="3" t="s">
        <v>16</v>
      </c>
      <c r="B5" s="14">
        <v>8.800000000000008</v>
      </c>
      <c r="C5" s="14">
        <v>2.7</v>
      </c>
      <c r="D5" s="15">
        <v>75.7</v>
      </c>
      <c r="E5" s="15">
        <v>72.9</v>
      </c>
      <c r="F5" s="14"/>
      <c r="G5" s="13">
        <f>B5-C5+D5-E5-F5+H5</f>
        <v>11.300000000000006</v>
      </c>
      <c r="H5" s="14">
        <v>2.4</v>
      </c>
    </row>
    <row r="6" spans="1:8" ht="12.75">
      <c r="A6" s="3" t="s">
        <v>15</v>
      </c>
      <c r="B6" s="14">
        <v>0</v>
      </c>
      <c r="C6" s="14">
        <v>0</v>
      </c>
      <c r="D6" s="14">
        <v>62.3</v>
      </c>
      <c r="E6" s="14">
        <v>62.3</v>
      </c>
      <c r="F6" s="14"/>
      <c r="G6" s="13">
        <f>B6-C6+D6-E6-F6+H6</f>
        <v>0</v>
      </c>
      <c r="H6" s="14">
        <v>0</v>
      </c>
    </row>
    <row r="7" spans="1:8" ht="12.75">
      <c r="A7" s="3" t="s">
        <v>5</v>
      </c>
      <c r="B7" s="14">
        <v>837.9999999999994</v>
      </c>
      <c r="C7" s="14">
        <v>39.9</v>
      </c>
      <c r="D7" s="14">
        <v>1845.3</v>
      </c>
      <c r="E7" s="14">
        <v>1627.6</v>
      </c>
      <c r="F7" s="14"/>
      <c r="G7" s="13">
        <f>B7-C7+D7-E7-F7+H7</f>
        <v>1042.3999999999996</v>
      </c>
      <c r="H7" s="14">
        <v>26.6</v>
      </c>
    </row>
    <row r="8" spans="1:8" ht="12.75">
      <c r="A8" s="3" t="s">
        <v>6</v>
      </c>
      <c r="B8" s="14">
        <v>193.10000000000002</v>
      </c>
      <c r="C8" s="14">
        <v>0</v>
      </c>
      <c r="D8" s="14">
        <v>450.2</v>
      </c>
      <c r="E8" s="14">
        <v>486.4</v>
      </c>
      <c r="F8" s="14"/>
      <c r="G8" s="13">
        <f>B8-C8+D8-E8-F8+H8</f>
        <v>156.89999999999998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1131.1999999999994</v>
      </c>
      <c r="C10" s="17">
        <f t="shared" si="0"/>
        <v>42.6</v>
      </c>
      <c r="D10" s="17">
        <f t="shared" si="0"/>
        <v>2512.2</v>
      </c>
      <c r="E10" s="17">
        <f>SUM(E4:E9)</f>
        <v>2395.2</v>
      </c>
      <c r="F10" s="17">
        <f t="shared" si="0"/>
        <v>0</v>
      </c>
      <c r="G10" s="17">
        <f t="shared" si="0"/>
        <v>1235.4999999999995</v>
      </c>
      <c r="H10" s="17">
        <f>SUM(H4:H9)</f>
        <v>29.900000000000002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ht="12.75">
      <c r="A4" s="3" t="s">
        <v>5</v>
      </c>
      <c r="B4" s="14">
        <v>129.79999999999998</v>
      </c>
      <c r="C4" s="14">
        <v>1.6</v>
      </c>
      <c r="D4" s="14">
        <v>454.7</v>
      </c>
      <c r="E4" s="14">
        <v>445.8</v>
      </c>
      <c r="F4" s="14"/>
      <c r="G4" s="13">
        <f>B4-C4+D4-E4-F4+H4</f>
        <v>141.29999999999995</v>
      </c>
      <c r="H4" s="14">
        <f>4.2</f>
        <v>4.2</v>
      </c>
    </row>
    <row r="5" spans="1:8" ht="12.75">
      <c r="A5" s="4"/>
      <c r="B5" s="14"/>
      <c r="C5" s="14"/>
      <c r="D5" s="14"/>
      <c r="E5" s="14"/>
      <c r="F5" s="14"/>
      <c r="G5" s="14"/>
      <c r="H5" s="14"/>
    </row>
    <row r="6" spans="1:8" s="5" customFormat="1" ht="12.75">
      <c r="A6" s="4" t="s">
        <v>2</v>
      </c>
      <c r="B6" s="17">
        <f aca="true" t="shared" si="0" ref="B6:H6">SUM(B4:B5)</f>
        <v>129.79999999999998</v>
      </c>
      <c r="C6" s="17">
        <f t="shared" si="0"/>
        <v>1.6</v>
      </c>
      <c r="D6" s="17">
        <f t="shared" si="0"/>
        <v>454.7</v>
      </c>
      <c r="E6" s="17">
        <f t="shared" si="0"/>
        <v>445.8</v>
      </c>
      <c r="F6" s="17">
        <f t="shared" si="0"/>
        <v>0</v>
      </c>
      <c r="G6" s="17">
        <f t="shared" si="0"/>
        <v>141.29999999999995</v>
      </c>
      <c r="H6" s="17">
        <f t="shared" si="0"/>
        <v>4.2</v>
      </c>
    </row>
    <row r="7" spans="4:6" ht="12.75">
      <c r="D7" s="7"/>
      <c r="E7" s="6"/>
      <c r="F7" s="6"/>
    </row>
    <row r="8" spans="2:8" ht="12.75">
      <c r="B8" s="18"/>
      <c r="C8" s="19"/>
      <c r="D8" s="19"/>
      <c r="E8" s="19"/>
      <c r="F8" s="19"/>
      <c r="G8" s="19"/>
      <c r="H8" s="19"/>
    </row>
    <row r="9" spans="2:8" ht="12.75">
      <c r="B9" s="8"/>
      <c r="C9" s="9"/>
      <c r="D9" s="9"/>
      <c r="E9" s="9"/>
      <c r="F9" s="9"/>
      <c r="G9" s="9"/>
      <c r="H9" s="9"/>
    </row>
    <row r="10" spans="1:8" ht="12.75">
      <c r="A10" t="s">
        <v>14</v>
      </c>
      <c r="B10" s="6"/>
      <c r="C10" s="6"/>
      <c r="D10" s="6"/>
      <c r="E10" s="6"/>
      <c r="F10" s="6"/>
      <c r="G10" s="6"/>
      <c r="H10" s="6"/>
    </row>
    <row r="11" spans="4:8" ht="12.75">
      <c r="D11" s="6"/>
      <c r="E11" s="6"/>
      <c r="F11" s="6"/>
      <c r="G11" s="6"/>
      <c r="H11" s="6"/>
    </row>
    <row r="12" spans="4:8" ht="12.75">
      <c r="D12" s="6"/>
      <c r="E12" s="6"/>
      <c r="F12" s="6"/>
      <c r="G12" s="6"/>
      <c r="H12" s="6"/>
    </row>
    <row r="13" spans="4:8" ht="12.75">
      <c r="D13" s="6"/>
      <c r="E13" s="6"/>
      <c r="F13" s="6"/>
      <c r="G13" s="6"/>
      <c r="H13" s="6"/>
    </row>
    <row r="14" spans="4:8" ht="12.75">
      <c r="D14" s="6"/>
      <c r="E14" s="6"/>
      <c r="F14" s="6"/>
      <c r="G14" s="6"/>
      <c r="H14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Змиевская 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abon5</dc:creator>
  <cp:keywords/>
  <dc:description/>
  <cp:lastModifiedBy>press01</cp:lastModifiedBy>
  <cp:lastPrinted>2018-07-16T12:20:18Z</cp:lastPrinted>
  <dcterms:created xsi:type="dcterms:W3CDTF">2008-02-26T07:30:03Z</dcterms:created>
  <dcterms:modified xsi:type="dcterms:W3CDTF">2019-09-18T07:53:10Z</dcterms:modified>
  <cp:category/>
  <cp:version/>
  <cp:contentType/>
  <cp:contentStatus/>
</cp:coreProperties>
</file>