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320" activeTab="3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<sst xmlns="http://schemas.openxmlformats.org/spreadsheetml/2006/main" count="70" uniqueCount="20">
  <si>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</si>
  <si>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</si>
  <si>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</si>
  <si>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</si>
  <si>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</si>
  <si>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</si>
  <si>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</si>
  <si>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</si>
  <si>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</si>
  <si>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</si>
  <si>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</si>
  <si>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</si>
  <si>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</si>
  <si>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</si>
  <si>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</si>
  <si>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</si>
  <si>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</si>
  <si>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 xml:space="preserve"> </t>
  </si>
  <si>
    <t>Стан розрахунків станом на 01.01.2020</t>
  </si>
  <si>
    <t>2020 рік, станом на 01.03.2020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</si>
</sst>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189" fontId="0" fillId="0" borderId="0" xfId="0" applyNumberFormat="1" applyAlignment="1">
      <alignment horizontal="center" vertical="center" wrapText="1"/>
    </xf>
    <xf numFmtId="189" fontId="0" fillId="33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0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  <c r="J2" s="21"/>
    </row>
    <row r="3" spans="1:10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845.2</v>
      </c>
      <c r="C4" s="12">
        <v>4.9</v>
      </c>
      <c r="D4" s="12">
        <v>3947.9</v>
      </c>
      <c r="E4" s="12">
        <v>1532.4</v>
      </c>
      <c r="F4" s="12"/>
      <c r="G4" s="13">
        <f>B4-C4+D4-E4-F4+H4</f>
        <v>3259.3999999999996</v>
      </c>
      <c r="H4" s="12">
        <v>3.6</v>
      </c>
      <c r="I4" s="20">
        <f>G4-H4</f>
        <v>3255.7999999999997</v>
      </c>
      <c r="J4" s="22">
        <f>E4*100/D4</f>
        <v>38.81557283619139</v>
      </c>
    </row>
    <row r="5" spans="1:10" ht="12.75">
      <c r="A5" s="3" t="s">
        <v>16</v>
      </c>
      <c r="B5" s="14">
        <v>240</v>
      </c>
      <c r="C5" s="14">
        <v>2.9</v>
      </c>
      <c r="D5" s="15">
        <v>382.3</v>
      </c>
      <c r="E5" s="15">
        <v>314.7</v>
      </c>
      <c r="F5" s="14"/>
      <c r="G5" s="16">
        <f>B5-C5+D5-E5-F5+H5</f>
        <v>306.59999999999997</v>
      </c>
      <c r="H5" s="14">
        <v>1.9</v>
      </c>
      <c r="I5" s="20">
        <f aca="true" t="shared" si="0" ref="I5:I10">G5-H5</f>
        <v>304.7</v>
      </c>
      <c r="J5" s="22">
        <f aca="true" t="shared" si="1" ref="J5:J10">E5*100/D5</f>
        <v>82.31755166099921</v>
      </c>
    </row>
    <row r="6" spans="1:10" ht="12.75">
      <c r="A6" s="3" t="s">
        <v>15</v>
      </c>
      <c r="B6" s="14">
        <v>27</v>
      </c>
      <c r="C6" s="14">
        <v>102.8</v>
      </c>
      <c r="D6" s="14">
        <v>897.6</v>
      </c>
      <c r="E6" s="14">
        <v>-51.2</v>
      </c>
      <c r="F6" s="14"/>
      <c r="G6" s="16">
        <f>B6-C6+D6-E6-F6+H6</f>
        <v>873.1000000000001</v>
      </c>
      <c r="H6" s="14">
        <v>0.1</v>
      </c>
      <c r="I6" s="20">
        <f t="shared" si="0"/>
        <v>873.0000000000001</v>
      </c>
      <c r="J6" s="22">
        <f t="shared" si="1"/>
        <v>-5.704099821746881</v>
      </c>
    </row>
    <row r="7" spans="1:10" ht="12.75">
      <c r="A7" s="3" t="s">
        <v>5</v>
      </c>
      <c r="B7" s="14">
        <v>9114.4</v>
      </c>
      <c r="C7" s="14">
        <v>147.4</v>
      </c>
      <c r="D7" s="14">
        <v>8630.8</v>
      </c>
      <c r="E7" s="14">
        <v>7293.4</v>
      </c>
      <c r="F7" s="14"/>
      <c r="G7" s="16">
        <f>B7-C7+D7-E7-F7+H7</f>
        <v>10410</v>
      </c>
      <c r="H7" s="14">
        <v>105.6</v>
      </c>
      <c r="I7" s="20">
        <f t="shared" si="0"/>
        <v>10304.4</v>
      </c>
      <c r="J7" s="22">
        <f>E7*100/D7</f>
        <v>84.50433331788479</v>
      </c>
    </row>
    <row r="8" spans="1:10" ht="12.75">
      <c r="A8" s="3" t="s">
        <v>6</v>
      </c>
      <c r="B8" s="14">
        <v>6417.1</v>
      </c>
      <c r="C8" s="14">
        <v>0</v>
      </c>
      <c r="D8" s="14">
        <v>2854.7</v>
      </c>
      <c r="E8" s="14">
        <v>2072</v>
      </c>
      <c r="F8" s="14"/>
      <c r="G8" s="16">
        <f>B8-C8+D8-E8-F8+H8</f>
        <v>7199.799999999999</v>
      </c>
      <c r="H8" s="14">
        <v>0</v>
      </c>
      <c r="I8" s="20">
        <f t="shared" si="0"/>
        <v>7199.799999999999</v>
      </c>
      <c r="J8" s="22">
        <f t="shared" si="1"/>
        <v>72.5820576592987</v>
      </c>
    </row>
    <row r="9" spans="1:10" ht="12.75">
      <c r="A9" s="4"/>
      <c r="B9" s="14"/>
      <c r="C9" s="14"/>
      <c r="D9" s="14"/>
      <c r="E9" s="14" t="s">
        <v>17</v>
      </c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16643.7</v>
      </c>
      <c r="C10" s="17">
        <f t="shared" si="2"/>
        <v>258</v>
      </c>
      <c r="D10" s="17">
        <f t="shared" si="2"/>
        <v>16713.3</v>
      </c>
      <c r="E10" s="17">
        <f>SUM(E4:E9)</f>
        <v>11161.3</v>
      </c>
      <c r="F10" s="17">
        <f t="shared" si="2"/>
        <v>0</v>
      </c>
      <c r="G10" s="17">
        <f t="shared" si="2"/>
        <v>22048.899999999998</v>
      </c>
      <c r="H10" s="17">
        <f>SUM(H4:H9)</f>
        <v>111.19999999999999</v>
      </c>
      <c r="I10" s="20">
        <f t="shared" si="0"/>
        <v>21937.699999999997</v>
      </c>
      <c r="J10" s="22">
        <f t="shared" si="1"/>
        <v>66.7809469105443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  <row r="21" ht="12.75">
      <c r="O21" t="s">
        <v>17</v>
      </c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10.70000000000005</v>
      </c>
      <c r="C4" s="12">
        <v>2.6</v>
      </c>
      <c r="D4" s="12">
        <v>20.6</v>
      </c>
      <c r="E4" s="12">
        <v>19.3</v>
      </c>
      <c r="F4" s="12"/>
      <c r="G4" s="13">
        <f>B4-C4+D4-E4-F4+H4</f>
        <v>13.400000000000052</v>
      </c>
      <c r="H4" s="12">
        <v>4</v>
      </c>
    </row>
    <row r="5" spans="1:8" ht="12.75">
      <c r="A5" s="3" t="s">
        <v>16</v>
      </c>
      <c r="B5" s="14">
        <v>15.800000000000011</v>
      </c>
      <c r="C5" s="14">
        <v>3</v>
      </c>
      <c r="D5" s="15">
        <v>26.5</v>
      </c>
      <c r="E5" s="15">
        <v>21.1</v>
      </c>
      <c r="F5" s="14"/>
      <c r="G5" s="13">
        <f>B5-C5+D5-E5-F5+H5</f>
        <v>22.20000000000001</v>
      </c>
      <c r="H5" s="14">
        <v>4</v>
      </c>
    </row>
    <row r="6" spans="1:8" ht="12.75">
      <c r="A6" s="3" t="s">
        <v>15</v>
      </c>
      <c r="B6" s="14">
        <v>0</v>
      </c>
      <c r="C6" s="14">
        <v>0</v>
      </c>
      <c r="D6" s="14">
        <v>14.4</v>
      </c>
      <c r="E6" s="14">
        <v>7.4</v>
      </c>
      <c r="F6" s="14"/>
      <c r="G6" s="13">
        <f>B6-C6+D6-E6-F6+H6</f>
        <v>7</v>
      </c>
      <c r="H6" s="14">
        <v>0</v>
      </c>
    </row>
    <row r="7" spans="1:8" ht="12.75">
      <c r="A7" s="3" t="s">
        <v>5</v>
      </c>
      <c r="B7" s="14">
        <v>908.1999999999995</v>
      </c>
      <c r="C7" s="14">
        <v>32.1</v>
      </c>
      <c r="D7" s="14">
        <v>513</v>
      </c>
      <c r="E7" s="14">
        <v>486.7</v>
      </c>
      <c r="F7" s="14"/>
      <c r="G7" s="13">
        <f>B7-C7+D7-E7-F7+H7</f>
        <v>934.0999999999995</v>
      </c>
      <c r="H7" s="14">
        <v>31.7</v>
      </c>
    </row>
    <row r="8" spans="1:8" ht="12.75">
      <c r="A8" s="3" t="s">
        <v>6</v>
      </c>
      <c r="B8" s="14">
        <v>141.39999999999998</v>
      </c>
      <c r="C8" s="14">
        <v>0</v>
      </c>
      <c r="D8" s="14">
        <v>128.1</v>
      </c>
      <c r="E8" s="14">
        <v>132.3</v>
      </c>
      <c r="F8" s="14"/>
      <c r="G8" s="13">
        <f>B8-C8+D8-E8-F8+H8</f>
        <v>137.2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1076.0999999999995</v>
      </c>
      <c r="C10" s="17">
        <f t="shared" si="0"/>
        <v>37.7</v>
      </c>
      <c r="D10" s="17">
        <f t="shared" si="0"/>
        <v>702.6</v>
      </c>
      <c r="E10" s="17">
        <f>SUM(E4:E9)</f>
        <v>666.8</v>
      </c>
      <c r="F10" s="17">
        <f t="shared" si="0"/>
        <v>0</v>
      </c>
      <c r="G10" s="17">
        <f t="shared" si="0"/>
        <v>1113.8999999999994</v>
      </c>
      <c r="H10" s="17">
        <f>SUM(H4:H9)</f>
        <v>39.7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9.30000000000005</v>
      </c>
      <c r="C4" s="12">
        <v>0.7</v>
      </c>
      <c r="D4" s="12">
        <v>19.6</v>
      </c>
      <c r="E4" s="12">
        <v>17.9</v>
      </c>
      <c r="F4" s="12"/>
      <c r="G4" s="13">
        <f>B4-C4+D4-E4-F4+H4</f>
        <v>11.800000000000054</v>
      </c>
      <c r="H4" s="12">
        <v>1.5</v>
      </c>
    </row>
    <row r="5" spans="1:8" ht="12.75">
      <c r="A5" s="3" t="s">
        <v>16</v>
      </c>
      <c r="B5" s="14">
        <v>10.799999999999997</v>
      </c>
      <c r="C5" s="14">
        <v>2.5</v>
      </c>
      <c r="D5" s="15">
        <v>23.1</v>
      </c>
      <c r="E5" s="15">
        <v>18.4</v>
      </c>
      <c r="F5" s="14"/>
      <c r="G5" s="13">
        <f>B5-C5+D5-E5-F5+H5</f>
        <v>16.4</v>
      </c>
      <c r="H5" s="14">
        <v>3.4</v>
      </c>
    </row>
    <row r="6" spans="1:8" ht="12.75">
      <c r="A6" s="3" t="s">
        <v>15</v>
      </c>
      <c r="B6" s="14">
        <v>0</v>
      </c>
      <c r="C6" s="14">
        <v>0</v>
      </c>
      <c r="D6" s="14">
        <v>13.3</v>
      </c>
      <c r="E6" s="14">
        <v>8.8</v>
      </c>
      <c r="F6" s="14"/>
      <c r="G6" s="13">
        <f>B6-C6+D6-E6-F6+H6</f>
        <v>4.5</v>
      </c>
      <c r="H6" s="14">
        <v>0</v>
      </c>
    </row>
    <row r="7" spans="1:8" ht="12.75">
      <c r="A7" s="3" t="s">
        <v>5</v>
      </c>
      <c r="B7" s="14">
        <v>1067.5999999999995</v>
      </c>
      <c r="C7" s="14">
        <v>26.5</v>
      </c>
      <c r="D7" s="14">
        <v>566.9</v>
      </c>
      <c r="E7" s="14">
        <v>515.4</v>
      </c>
      <c r="F7" s="14"/>
      <c r="G7" s="13">
        <f>B7-C7+D7-E7-F7+H7</f>
        <v>1119.1999999999994</v>
      </c>
      <c r="H7" s="14">
        <v>26.6</v>
      </c>
    </row>
    <row r="8" spans="1:8" ht="12.75">
      <c r="A8" s="3" t="s">
        <v>6</v>
      </c>
      <c r="B8" s="14">
        <v>156.39999999999998</v>
      </c>
      <c r="C8" s="14">
        <v>0</v>
      </c>
      <c r="D8" s="14">
        <v>142.9</v>
      </c>
      <c r="E8" s="14">
        <v>146.7</v>
      </c>
      <c r="F8" s="14"/>
      <c r="G8" s="13">
        <f>B8-C8+D8-E8-F8+H8</f>
        <v>152.59999999999997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1244.0999999999995</v>
      </c>
      <c r="C10" s="17">
        <f t="shared" si="0"/>
        <v>29.7</v>
      </c>
      <c r="D10" s="17">
        <f t="shared" si="0"/>
        <v>765.8</v>
      </c>
      <c r="E10" s="17">
        <f>SUM(E4:E9)</f>
        <v>707.2</v>
      </c>
      <c r="F10" s="17">
        <f t="shared" si="0"/>
        <v>0</v>
      </c>
      <c r="G10" s="17">
        <f t="shared" si="0"/>
        <v>1304.4999999999993</v>
      </c>
      <c r="H10" s="17">
        <f>SUM(H4:H9)</f>
        <v>31.5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18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131.2</v>
      </c>
      <c r="C4" s="14">
        <v>4.8</v>
      </c>
      <c r="D4" s="14">
        <v>113.7</v>
      </c>
      <c r="E4" s="14">
        <v>107.1</v>
      </c>
      <c r="F4" s="14"/>
      <c r="G4" s="13">
        <f>B4-C4+D4-E4-F4+H4</f>
        <v>137.4</v>
      </c>
      <c r="H4" s="14">
        <v>4.4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131.2</v>
      </c>
      <c r="C6" s="17">
        <f t="shared" si="0"/>
        <v>4.8</v>
      </c>
      <c r="D6" s="17">
        <f t="shared" si="0"/>
        <v>113.7</v>
      </c>
      <c r="E6" s="17">
        <f t="shared" si="0"/>
        <v>107.1</v>
      </c>
      <c r="F6" s="17">
        <f t="shared" si="0"/>
        <v>0</v>
      </c>
      <c r="G6" s="17">
        <f t="shared" si="0"/>
        <v>137.4</v>
      </c>
      <c r="H6" s="17">
        <f t="shared" si="0"/>
        <v>4.4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press01</cp:lastModifiedBy>
  <cp:lastPrinted>2019-12-16T11:41:24Z</cp:lastPrinted>
  <dcterms:created xsi:type="dcterms:W3CDTF">2008-02-26T07:30:03Z</dcterms:created>
  <dcterms:modified xsi:type="dcterms:W3CDTF">2020-04-16T05:57:05Z</dcterms:modified>
  <cp:category/>
  <cp:version/>
  <cp:contentType/>
  <cp:contentStatus/>
</cp:coreProperties>
</file>